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.loginova\Desktop\Поставка кабеля витая пара (UTP, КСВПВ, КСВПП)\"/>
    </mc:Choice>
  </mc:AlternateContent>
  <bookViews>
    <workbookView xWindow="0" yWindow="0" windowWidth="23040" windowHeight="94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O8" i="1"/>
  <c r="O9" i="1"/>
  <c r="O10" i="1"/>
  <c r="O11" i="1"/>
  <c r="O12" i="1"/>
  <c r="O13" i="1"/>
  <c r="O14" i="1"/>
  <c r="O15" i="1"/>
  <c r="O16" i="1"/>
  <c r="O7" i="1"/>
</calcChain>
</file>

<file path=xl/sharedStrings.xml><?xml version="1.0" encoding="utf-8"?>
<sst xmlns="http://schemas.openxmlformats.org/spreadsheetml/2006/main" count="92" uniqueCount="80">
  <si>
    <t>СПЕЦИФИКАЦИЯ</t>
  </si>
  <si>
    <t>ЛОТ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</si>
  <si>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</si>
  <si>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</si>
  <si>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</si>
  <si>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</si>
  <si>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</si>
  <si>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</si>
  <si>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</si>
  <si>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</si>
  <si>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</si>
  <si>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</si>
  <si>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</si>
  <si>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</si>
  <si>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</si>
  <si>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</si>
  <si>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</si>
  <si>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</si>
  <si>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</si>
  <si>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39163</t>
  </si>
  <si>
    <t>КАБЕЛЬ UTP 1*2 (0,52), CAT 5E</t>
  </si>
  <si>
    <t>км</t>
  </si>
  <si>
    <t xml:space="preserve">  кол-во: 30; с. Месягутово, ул. Коммунистическая, д.24; Фазылов В.С. 89063756161;  кол-во: 80; г. Стерлитамак, ул. Коммунистическая, д.30; Секварова С.В. 89656487022;  кол-во: 159; г. Уфа, ул. Каспийская, д.14; Мухаметшина З.Р. 89018173671</t>
  </si>
  <si>
    <t>37891</t>
  </si>
  <si>
    <t>КАБЕЛЬ UTP 4*2*0,52</t>
  </si>
  <si>
    <t xml:space="preserve">  кол-во: 8; г. Белорецк, ул.Ленина, д.41; Кузнецов Д.Н. 89051808865;  кол-во: 100; г.Бирск, ул. Бурновская, д.10; Выдрин Ю.А. 89173483781;  кол-во: 3.05; с. Месягутово, ул. Коммунистическая, д.24; Фазылов В.С. 89063756161;  кол-во: 13.5; г. Стерлитамак,  ул. Коммунистическая, д.30; Секварова С.В. 89656487022;  кол-во: 54.268; г. Уфа, ул. Каспийская, д.14; Мухаметшина З.Р. 89018173671</t>
  </si>
  <si>
    <t>38562</t>
  </si>
  <si>
    <t>КАБЕЛЬ КСВПВ 5Е 4*2*0,5</t>
  </si>
  <si>
    <t>м</t>
  </si>
  <si>
    <t xml:space="preserve">  кол-во: 184000; г. Белорецк, ул.Ленина, д.41; Кузнецов Д.Н. 89051808865;  кол-во: 35505; г. Мелеуз, ул. Воровского, д.2; Киреева В.Р. 89371692391;  кол-во: 3050; г. Сибай, ул. Индустриальное шоссе, д.2; Устьянцева Л.А. 89279417186;  кол-во: 90000; г. Тууймазы, ул. Гафурова, д.60; Николаичев А.П. 89018173670</t>
  </si>
  <si>
    <t>38323</t>
  </si>
  <si>
    <t xml:space="preserve">  кол-во: 5.05; г. Белорецк, ул.Ленина, д.41; Кузнецов Д.Н. 89051808865;  кол-во: 40; г.Бирск, ул. Бурновская, д.10; Выдрин Ю.А. 89173483781;  кол-во: 3.02; г. Мелеуз, ул. Воровского, д.2; Киреева В.Р. 89371692391;  кол-во: 65; г. Туймазы, ул. Гафурова, дд.60; Николаичев А.П. 89018173670</t>
  </si>
  <si>
    <t>36439</t>
  </si>
  <si>
    <t xml:space="preserve">  кол-во: 10; г. Белорецк, ул.Ленина, д.41; Кузнецов Д.Н. 89051808865;  кол-во: 6.7; г.Бирск, ул. Бурновская, д.10; Выдрин Ю.А. 89173483781;  кол-во: 2.255; г. Сибай, ул. Индустриальное шоссе, д.2; Устьянцева Л.А. 89279417186;  кол-во: 0.7; г. Стерлитамакк, ул. Коммунистическая, д.30; Секварова С.В. 89656487022;  кол-во: 9.7; г. Туймазы, ул. Гафурова, д.60; Николаичев А.П. 89018173670;  кол-во: 22.6; г. Уфа, ул. Каспийская, д.14; Мухаметшина З.Р. 89018173671</t>
  </si>
  <si>
    <t>38244</t>
  </si>
  <si>
    <t xml:space="preserve">  кол-во: 1.22; г. Белорецк, ул.Ленина, д.41; Кузнецов Д.Н. 89051808865;  кол-во: 0.75; г. Уфа, ул. Каспийская, д.14; Мухаметшина З.Р. 89018173671</t>
  </si>
  <si>
    <t>38324</t>
  </si>
  <si>
    <t xml:space="preserve">  кол-во: 4.355; г. Белорецк, ул.Ленина, д.41; Кузнецов Д.Н. 89051808865;  кол-во: 20; с. Месягутово, ул. Коммунистическая, д.24; Фазылов В.С. 89063756161;  кол-во: 80; г. Сибай, ул. Индустриальное шоссе, д.2; Устьянцева Л.А. 89279417186</t>
  </si>
  <si>
    <t>38300</t>
  </si>
  <si>
    <t xml:space="preserve">  кол-во: 12.9; г. Белорецк, ул.Ленина, д.41; Кузнецов Д.Н. 89051808865;  кол-во: 15.07; г.Бирск, ул. Бурновская, д.10; Выдрин Ю.А. 89173483781;  кол-во: 13.1; г. Мелеуз, ул. Воровского, д.2; Киреева В.Р. 89371692391;  кол-во: 0.29; г. Сибай, ул. Индустрииальное шоссе, д.2; Устьянцева Л.А. 89279417186;  кол-во: 8; г. Стерлитамак, ул. Коммунистическая, д.30; Секварова С.В. 89656487022;  кол-во: 7.1; г. Туймазы, ул. Гафурова, д.60; Николаичев А.П. 89018173670;  кол-во: 0.5; г. Уфа, ул. Каспийская, д.14; Мухметшина З.Р. 89018173671</t>
  </si>
  <si>
    <t>41950</t>
  </si>
  <si>
    <t xml:space="preserve">  кол-во: 12900; г. Уфа, ул. Каспийская, д.14; Мухаметшина З.Р. 89018173671</t>
  </si>
  <si>
    <t>42782</t>
  </si>
  <si>
    <t xml:space="preserve">  кол-во: 43.26; г. Белорецк, ул.Ленина, д.41; Кузнецов Д.Н. 89051808865;  кол-во: 250; г.Бирск, ул. Бурновская, д.10; Выдрин Ю.А. 89173483781;  кол-во: 79.08; г. Мелеуз, ул. Воровского, д.2; Киреева В.Р. 89371692391;  кол-во: 18; с. Месягутово, ул. Коммуунистическая, д.24; Фазылов В.С. 89063756161;  кол-во: 133; г. Стерлитамак, ул. Коммунистическая, д.30; Секварова С.В. 89656487022;  кол-во: 182.15; г. Туймазы, ул. Гафурова, д.60; Николаичев А.П. 89018173670;  кол-во: 391; г. Уфа, ул. Каспийская, д.14; Мхаметшина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</si>
  <si>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</si>
  <si>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</si>
  <si>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</si>
  <si>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</si>
  <si>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</si>
  <si>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</si>
  <si>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</si>
  <si>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</si>
  <si>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КАБЕЛЬ типа КСВПВ-5Е 1*2*0,52</t>
  </si>
  <si>
    <t>КАБЕЛЬтипа  КСВПВ-5Е 25*2*0,52</t>
  </si>
  <si>
    <t>КАБЕЛЬ типа КСВПП 4*2*0,52</t>
  </si>
  <si>
    <t>КАБЕЛЬ типа КСВПП-5Е 2*2*0,52</t>
  </si>
  <si>
    <t>КАБЕЛЬ типа КСВПП-5Е 25*2*0,52</t>
  </si>
  <si>
    <t>КАБЕЛЬ типа  КСПВ 4*0,5 (М)</t>
  </si>
  <si>
    <t>КАБЕЛЬ типа КСВПВ 5Е 2*2*0,52</t>
  </si>
  <si>
    <t xml:space="preserve">Витая пара (UTP, КСВПВ, КСВПП) </t>
  </si>
  <si>
    <t>Условия доставки:</t>
  </si>
  <si>
    <t>Отгрузочные реквизиты будут сообщены дополнительно  по согласованию сторон.</t>
  </si>
  <si>
    <r>
      <rPr>
        <b/>
        <sz val="11"/>
        <color theme="1"/>
        <rFont val="Calibri"/>
        <family val="2"/>
        <charset val="204"/>
        <scheme val="minor"/>
      </rPr>
      <t>1квартал 2015года</t>
    </r>
    <r>
      <rPr>
        <sz val="11"/>
        <color theme="1"/>
        <rFont val="Calibri"/>
        <family val="2"/>
        <charset val="204"/>
        <scheme val="minor"/>
      </rPr>
      <t xml:space="preserve">: до 20 декабря 2014 - 50% от потребности 1квартала 2015, до 1 февраля 2015 - оставшиеся 50% от потребности 1 квартала 2015; </t>
    </r>
    <r>
      <rPr>
        <b/>
        <sz val="11"/>
        <color theme="1"/>
        <rFont val="Calibri"/>
        <family val="2"/>
        <charset val="204"/>
        <scheme val="minor"/>
      </rPr>
      <t>2 квартал 2015года:</t>
    </r>
    <r>
      <rPr>
        <sz val="11"/>
        <color theme="1"/>
        <rFont val="Calibri"/>
        <family val="2"/>
        <charset val="204"/>
        <scheme val="minor"/>
      </rPr>
      <t xml:space="preserve"> до 10 марта 2015 - 50% от потребности 2квартала 2015, до 20 апреля 2015 -оставшиеся 50% от потребности 2квартала 2015; </t>
    </r>
    <r>
      <rPr>
        <b/>
        <sz val="11"/>
        <color theme="1"/>
        <rFont val="Calibri"/>
        <family val="2"/>
        <charset val="204"/>
        <scheme val="minor"/>
      </rPr>
      <t>3 квартал 2015года:</t>
    </r>
    <r>
      <rPr>
        <sz val="11"/>
        <color theme="1"/>
        <rFont val="Calibri"/>
        <family val="2"/>
        <charset val="204"/>
        <scheme val="minor"/>
      </rPr>
      <t xml:space="preserve"> до 1 июня 2015 - 50% от потребности 3квартала 2015, до 15 июля 2015 - оставшиеся 50% от потребности 3 квартала 2015; </t>
    </r>
    <r>
      <rPr>
        <b/>
        <sz val="11"/>
        <color theme="1"/>
        <rFont val="Calibri"/>
        <family val="2"/>
        <charset val="204"/>
        <scheme val="minor"/>
      </rPr>
      <t>4 квартал 2015года:</t>
    </r>
    <r>
      <rPr>
        <sz val="11"/>
        <color theme="1"/>
        <rFont val="Calibri"/>
        <family val="2"/>
        <charset val="204"/>
        <scheme val="minor"/>
      </rPr>
      <t xml:space="preserve"> до 1 сентября 2015 - 50% от потребности 4квартала 2015, до 15 октября 2015 - оставшиеся 50% от потребности 4 квартала 2015.</t>
    </r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</si>
  <si>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</si>
  <si>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</si>
  <si>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</si>
  <si>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</si>
  <si>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</si>
  <si>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</si>
  <si>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 xml:space="preserve"> Яппарова Р.Д. тел.: (347) 221-56-62;  8-901-817-39-50 эл.почта r.yapparova@bashtel.ru</t>
  </si>
  <si>
    <t>Контактное лицо по тех. вопросам</t>
  </si>
  <si>
    <t>Шиц Дмитрий Васильевич тел.(347) 221-55-97, эл.почта: d.shic@bashtel.ru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</si>
  <si>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См. техническое задание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</si>
  <si>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 См. техническое задание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</si>
  <si>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В соответствии с закупочной документацией.  См. техническое задание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</si>
  <si>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См. техническое задание</t>
  </si>
  <si>
    <t>кабель структурированный высокочастотный, в полиэтиленовой изоляции, полиэтиленовая оболочка 5ой категории. Для внешей прокладки  См. техническое задание</t>
  </si>
  <si>
    <t>Кабель КСПВ 4х0,5 имеет 4 однопроволочные медные жилы, диаметр которых 0,5. Так же КСПВ снабжен изоляцией, которая имеет композицию из полиэтилена. Оболочка представлена в виде ПВХ пластиката белого цвета. Кабель пригоден для монтирования систем сигнализаации, которые имеют полиэтиленовую или ПВХ изоляцию. Электрическое сопротивление жил в кабеле постоянному току при температуре 20С и по длине 1 километр составляет порядка 94 Ом/км.  См. техническое задание</t>
  </si>
  <si>
    <t>Предельная сумма лота составляет:  19 192 256,20  руб. с НДС.</t>
  </si>
  <si>
    <t>Приложение 1.1 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</si>
</sst>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0" fillId="0" borderId="0" xfId="0" applyNumberFormat="1" applyAlignment="1"/>
    <xf numFmtId="0" fontId="1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>
      <alignment vertical="center" wrapText="1"/>
    </xf>
    <xf numFmtId="0" fontId="0" fillId="0" borderId="1" xfId="0" applyNumberFormat="1" applyFont="1" applyBorder="1" applyAlignment="1"/>
    <xf numFmtId="0" fontId="0" fillId="0" borderId="1" xfId="0" applyNumberFormat="1" applyBorder="1" applyAlignment="1">
      <alignment vertical="top"/>
    </xf>
    <xf numFmtId="0" fontId="0" fillId="0" borderId="1" xfId="0" applyNumberFormat="1" applyBorder="1" applyAlignment="1">
      <alignment vertical="top" wrapText="1"/>
    </xf>
    <xf numFmtId="0" fontId="0" fillId="0" borderId="3" xfId="0" applyNumberFormat="1" applyBorder="1" applyAlignment="1"/>
    <xf numFmtId="0" fontId="0" fillId="0" borderId="4" xfId="0" applyNumberFormat="1" applyBorder="1" applyAlignment="1"/>
    <xf numFmtId="0" fontId="0" fillId="0" borderId="4" xfId="0" applyNumberForma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0" fillId="0" borderId="0" xfId="0" applyNumberFormat="1" applyBorder="1" applyAlignment="1"/>
    <xf numFmtId="164" fontId="0" fillId="0" borderId="1" xfId="0" applyNumberFormat="1" applyBorder="1" applyAlignment="1"/>
    <xf numFmtId="0" fontId="0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164" fontId="0" fillId="0" borderId="0" xfId="0" applyNumberFormat="1" applyAlignment="1"/>
    <xf numFmtId="164" fontId="0" fillId="0" borderId="5" xfId="0" applyNumberFormat="1" applyBorder="1" applyAlignment="1"/>
    <xf numFmtId="164" fontId="0" fillId="0" borderId="1" xfId="0" applyNumberFormat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/>
    <xf numFmtId="0" fontId="0" fillId="0" borderId="1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0" xfId="0" applyNumberFormat="1" applyFont="1" applyAlignment="1"/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/>
    <xf numFmtId="0" fontId="0" fillId="0" borderId="3" xfId="0" applyNumberFormat="1" applyFont="1" applyBorder="1" applyAlignment="1">
      <alignment horizontal="center" vertical="center" wrapText="1"/>
    </xf>
    <xf numFmtId="0" fontId="0" fillId="0" borderId="9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3" fontId="0" fillId="0" borderId="1" xfId="0" applyNumberFormat="1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2"/>
  <sheetViews>
    <sheetView tabSelected="1" zoomScale="60" zoomScaleNormal="60" workbookViewId="0">
      <selection activeCell="T10" sqref="T10"/>
    </sheetView>
  </sheetViews>
  <sheetFormatPr defaultRowHeight="14.4" x14ac:dyDescent="0.3"/>
  <cols>
    <col min="1" max="3" width="8.88671875" style="1"/>
    <col min="4" max="4" width="27.6640625" style="1" customWidth="1"/>
    <col min="5" max="5" width="17.21875" style="1" customWidth="1"/>
    <col min="6" max="6" width="49.6640625" style="1" customWidth="1"/>
    <col min="7" max="12" width="8.88671875" style="1"/>
    <col min="13" max="13" width="14.88671875" style="1" customWidth="1"/>
    <col min="14" max="14" width="17.33203125" style="1" customWidth="1"/>
    <col min="15" max="15" width="19.21875" style="20" customWidth="1"/>
    <col min="16" max="16" width="50" style="1" customWidth="1"/>
    <col min="17" max="16384" width="8.88671875" style="1"/>
  </cols>
  <sheetData>
    <row r="1" spans="1:31" x14ac:dyDescent="0.3">
      <c r="P1" s="1" t="s">
        <v>79</v>
      </c>
    </row>
    <row r="2" spans="1:31" x14ac:dyDescent="0.3"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31" x14ac:dyDescent="0.3">
      <c r="B3" s="1" t="s">
        <v>1</v>
      </c>
      <c r="C3" s="1" t="s">
        <v>59</v>
      </c>
      <c r="D3" s="2"/>
      <c r="E3" s="2"/>
      <c r="F3" s="2" t="s">
        <v>2</v>
      </c>
      <c r="H3" s="2"/>
    </row>
    <row r="4" spans="1:31" x14ac:dyDescent="0.3">
      <c r="A4" s="3"/>
      <c r="B4" s="26" t="s">
        <v>3</v>
      </c>
      <c r="C4" s="27" t="s">
        <v>4</v>
      </c>
      <c r="D4" s="26" t="s">
        <v>5</v>
      </c>
      <c r="E4" s="27" t="s">
        <v>6</v>
      </c>
      <c r="F4" s="26" t="s">
        <v>7</v>
      </c>
      <c r="G4" s="26" t="s">
        <v>8</v>
      </c>
      <c r="H4" s="40" t="s">
        <v>9</v>
      </c>
      <c r="I4" s="40"/>
      <c r="J4" s="40"/>
      <c r="K4" s="40"/>
      <c r="L4" s="40"/>
      <c r="M4" s="53" t="s">
        <v>10</v>
      </c>
      <c r="N4" s="51" t="s">
        <v>11</v>
      </c>
      <c r="O4" s="39" t="s">
        <v>12</v>
      </c>
      <c r="P4" s="26" t="s">
        <v>13</v>
      </c>
      <c r="Q4" s="15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11.6" customHeight="1" x14ac:dyDescent="0.3">
      <c r="A5" s="4"/>
      <c r="B5" s="26"/>
      <c r="C5" s="28"/>
      <c r="D5" s="26"/>
      <c r="E5" s="28"/>
      <c r="F5" s="26"/>
      <c r="G5" s="26"/>
      <c r="H5" s="16" t="s">
        <v>14</v>
      </c>
      <c r="I5" s="16" t="s">
        <v>15</v>
      </c>
      <c r="J5" s="16" t="s">
        <v>16</v>
      </c>
      <c r="K5" s="16" t="s">
        <v>17</v>
      </c>
      <c r="L5" s="16" t="s">
        <v>18</v>
      </c>
      <c r="M5" s="28"/>
      <c r="N5" s="52"/>
      <c r="O5" s="39"/>
      <c r="P5" s="26"/>
      <c r="Q5" s="1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 x14ac:dyDescent="0.3">
      <c r="A6" s="3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7">
        <v>14</v>
      </c>
      <c r="P6" s="5">
        <v>15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86.4" x14ac:dyDescent="0.3">
      <c r="B7" s="6">
        <v>1</v>
      </c>
      <c r="C7" s="6" t="s">
        <v>19</v>
      </c>
      <c r="D7" s="7" t="s">
        <v>20</v>
      </c>
      <c r="E7" s="7"/>
      <c r="F7" s="7" t="s">
        <v>72</v>
      </c>
      <c r="G7" s="17" t="s">
        <v>21</v>
      </c>
      <c r="H7" s="17">
        <v>69</v>
      </c>
      <c r="I7" s="17">
        <v>71</v>
      </c>
      <c r="J7" s="17">
        <v>62</v>
      </c>
      <c r="K7" s="17">
        <v>67</v>
      </c>
      <c r="L7" s="17">
        <v>269</v>
      </c>
      <c r="M7" s="18">
        <v>3707.55</v>
      </c>
      <c r="N7" s="19">
        <v>997330.94999999972</v>
      </c>
      <c r="O7" s="18">
        <f>N7*1.18</f>
        <v>1176850.5209999997</v>
      </c>
      <c r="P7" s="7" t="s">
        <v>22</v>
      </c>
    </row>
    <row r="8" spans="1:31" ht="115.2" x14ac:dyDescent="0.3">
      <c r="B8" s="6">
        <v>2</v>
      </c>
      <c r="C8" s="6" t="s">
        <v>23</v>
      </c>
      <c r="D8" s="7" t="s">
        <v>24</v>
      </c>
      <c r="E8" s="7"/>
      <c r="F8" s="7" t="s">
        <v>73</v>
      </c>
      <c r="G8" s="17" t="s">
        <v>21</v>
      </c>
      <c r="H8" s="17">
        <v>84.15</v>
      </c>
      <c r="I8" s="17">
        <v>45.167999999999999</v>
      </c>
      <c r="J8" s="17">
        <v>33.5</v>
      </c>
      <c r="K8" s="17">
        <v>16</v>
      </c>
      <c r="L8" s="17">
        <v>178.81799999999998</v>
      </c>
      <c r="M8" s="18">
        <v>9533.7000000000007</v>
      </c>
      <c r="N8" s="19">
        <v>1704797.1599999997</v>
      </c>
      <c r="O8" s="18">
        <f t="shared" ref="O8:O16" si="0">N8*1.18</f>
        <v>2011660.6487999996</v>
      </c>
      <c r="P8" s="7" t="s">
        <v>25</v>
      </c>
    </row>
    <row r="9" spans="1:31" ht="100.8" x14ac:dyDescent="0.3">
      <c r="B9" s="6">
        <v>3</v>
      </c>
      <c r="C9" s="6" t="s">
        <v>26</v>
      </c>
      <c r="D9" s="7" t="s">
        <v>27</v>
      </c>
      <c r="E9" s="7"/>
      <c r="F9" s="7" t="s">
        <v>74</v>
      </c>
      <c r="G9" s="17" t="s">
        <v>28</v>
      </c>
      <c r="H9" s="17">
        <v>97135</v>
      </c>
      <c r="I9" s="17">
        <v>106100</v>
      </c>
      <c r="J9" s="17">
        <v>54660</v>
      </c>
      <c r="K9" s="17">
        <v>54660</v>
      </c>
      <c r="L9" s="17">
        <v>312555</v>
      </c>
      <c r="M9" s="18">
        <v>6.2</v>
      </c>
      <c r="N9" s="19">
        <v>1937841</v>
      </c>
      <c r="O9" s="18">
        <f t="shared" si="0"/>
        <v>2286652.38</v>
      </c>
      <c r="P9" s="7" t="s">
        <v>29</v>
      </c>
    </row>
    <row r="10" spans="1:31" ht="93.6" customHeight="1" x14ac:dyDescent="0.3">
      <c r="B10" s="6">
        <v>4</v>
      </c>
      <c r="C10" s="6" t="s">
        <v>30</v>
      </c>
      <c r="D10" s="7" t="s">
        <v>52</v>
      </c>
      <c r="E10" s="7"/>
      <c r="F10" s="7" t="s">
        <v>75</v>
      </c>
      <c r="G10" s="17" t="s">
        <v>21</v>
      </c>
      <c r="H10" s="17">
        <v>49.104999999999997</v>
      </c>
      <c r="I10" s="17">
        <v>43.414999999999999</v>
      </c>
      <c r="J10" s="17">
        <v>11.024999999999999</v>
      </c>
      <c r="K10" s="17">
        <v>9.5250000000000021</v>
      </c>
      <c r="L10" s="17">
        <v>113.07000000000001</v>
      </c>
      <c r="M10" s="18">
        <v>2150.38</v>
      </c>
      <c r="N10" s="19">
        <v>243143.49999999997</v>
      </c>
      <c r="O10" s="18">
        <f t="shared" si="0"/>
        <v>286909.32999999996</v>
      </c>
      <c r="P10" s="7" t="s">
        <v>31</v>
      </c>
    </row>
    <row r="11" spans="1:31" ht="129.6" x14ac:dyDescent="0.3">
      <c r="B11" s="6">
        <v>5</v>
      </c>
      <c r="C11" s="6" t="s">
        <v>32</v>
      </c>
      <c r="D11" s="7" t="s">
        <v>53</v>
      </c>
      <c r="E11" s="7"/>
      <c r="F11" s="7" t="s">
        <v>75</v>
      </c>
      <c r="G11" s="17" t="s">
        <v>21</v>
      </c>
      <c r="H11" s="17">
        <v>39.655000000000001</v>
      </c>
      <c r="I11" s="17">
        <v>10.8</v>
      </c>
      <c r="J11" s="17">
        <v>1.5</v>
      </c>
      <c r="K11" s="17">
        <v>0</v>
      </c>
      <c r="L11" s="17">
        <v>51.954999999999998</v>
      </c>
      <c r="M11" s="18">
        <v>39154.51</v>
      </c>
      <c r="N11" s="19">
        <v>2034272.58</v>
      </c>
      <c r="O11" s="18">
        <f t="shared" si="0"/>
        <v>2400441.6444000001</v>
      </c>
      <c r="P11" s="7" t="s">
        <v>33</v>
      </c>
    </row>
    <row r="12" spans="1:31" ht="57.6" x14ac:dyDescent="0.3">
      <c r="B12" s="6">
        <v>6</v>
      </c>
      <c r="C12" s="6" t="s">
        <v>34</v>
      </c>
      <c r="D12" s="7" t="s">
        <v>54</v>
      </c>
      <c r="E12" s="7"/>
      <c r="F12" s="7" t="s">
        <v>76</v>
      </c>
      <c r="G12" s="17" t="s">
        <v>21</v>
      </c>
      <c r="H12" s="17">
        <v>0.30499999999999999</v>
      </c>
      <c r="I12" s="17">
        <v>1.0549999999999999</v>
      </c>
      <c r="J12" s="17">
        <v>0.30499999999999999</v>
      </c>
      <c r="K12" s="17">
        <v>0.30499999999999999</v>
      </c>
      <c r="L12" s="17">
        <v>1.9699999999999998</v>
      </c>
      <c r="M12" s="18">
        <v>9380.18</v>
      </c>
      <c r="N12" s="19">
        <v>18478.940000000002</v>
      </c>
      <c r="O12" s="18">
        <f t="shared" si="0"/>
        <v>21805.1492</v>
      </c>
      <c r="P12" s="7" t="s">
        <v>35</v>
      </c>
    </row>
    <row r="13" spans="1:31" ht="72" x14ac:dyDescent="0.3">
      <c r="B13" s="6">
        <v>7</v>
      </c>
      <c r="C13" s="6" t="s">
        <v>36</v>
      </c>
      <c r="D13" s="7" t="s">
        <v>55</v>
      </c>
      <c r="E13" s="7"/>
      <c r="F13" s="7" t="s">
        <v>76</v>
      </c>
      <c r="G13" s="17" t="s">
        <v>21</v>
      </c>
      <c r="H13" s="17">
        <v>26.61</v>
      </c>
      <c r="I13" s="17">
        <v>25.914999999999999</v>
      </c>
      <c r="J13" s="17">
        <v>25.914999999999999</v>
      </c>
      <c r="K13" s="17">
        <v>25.914999999999999</v>
      </c>
      <c r="L13" s="17">
        <v>104.35500000000002</v>
      </c>
      <c r="M13" s="18">
        <v>3707.55</v>
      </c>
      <c r="N13" s="18">
        <v>386901.34999999992</v>
      </c>
      <c r="O13" s="18">
        <f t="shared" si="0"/>
        <v>456543.59299999988</v>
      </c>
      <c r="P13" s="7" t="s">
        <v>37</v>
      </c>
    </row>
    <row r="14" spans="1:31" ht="158.4" x14ac:dyDescent="0.3">
      <c r="B14" s="6">
        <v>8</v>
      </c>
      <c r="C14" s="6" t="s">
        <v>38</v>
      </c>
      <c r="D14" s="7" t="s">
        <v>56</v>
      </c>
      <c r="E14" s="7"/>
      <c r="F14" s="7" t="s">
        <v>76</v>
      </c>
      <c r="G14" s="17" t="s">
        <v>21</v>
      </c>
      <c r="H14" s="17">
        <v>17.490000000000002</v>
      </c>
      <c r="I14" s="17">
        <v>29.47</v>
      </c>
      <c r="J14" s="17">
        <v>10</v>
      </c>
      <c r="K14" s="17">
        <v>0</v>
      </c>
      <c r="L14" s="17">
        <v>56.96</v>
      </c>
      <c r="M14" s="18">
        <v>39581.440000000002</v>
      </c>
      <c r="N14" s="18">
        <v>2254558.8199999998</v>
      </c>
      <c r="O14" s="18">
        <f t="shared" si="0"/>
        <v>2660379.4075999996</v>
      </c>
      <c r="P14" s="7" t="s">
        <v>39</v>
      </c>
    </row>
    <row r="15" spans="1:31" ht="144" x14ac:dyDescent="0.3">
      <c r="B15" s="6">
        <v>9</v>
      </c>
      <c r="C15" s="6" t="s">
        <v>40</v>
      </c>
      <c r="D15" s="7" t="s">
        <v>57</v>
      </c>
      <c r="E15" s="7"/>
      <c r="F15" s="7" t="s">
        <v>77</v>
      </c>
      <c r="G15" s="17" t="s">
        <v>28</v>
      </c>
      <c r="H15" s="17">
        <v>12900</v>
      </c>
      <c r="I15" s="17">
        <v>0</v>
      </c>
      <c r="J15" s="17">
        <v>0</v>
      </c>
      <c r="K15" s="17">
        <v>0</v>
      </c>
      <c r="L15" s="17">
        <v>12900</v>
      </c>
      <c r="M15" s="18">
        <v>5</v>
      </c>
      <c r="N15" s="18">
        <v>64500</v>
      </c>
      <c r="O15" s="18">
        <f t="shared" si="0"/>
        <v>76110</v>
      </c>
      <c r="P15" s="7" t="s">
        <v>41</v>
      </c>
    </row>
    <row r="16" spans="1:31" ht="158.4" x14ac:dyDescent="0.3">
      <c r="B16" s="6">
        <v>10</v>
      </c>
      <c r="C16" s="6" t="s">
        <v>42</v>
      </c>
      <c r="D16" s="7" t="s">
        <v>58</v>
      </c>
      <c r="E16" s="7"/>
      <c r="F16" s="7" t="s">
        <v>75</v>
      </c>
      <c r="G16" s="17" t="s">
        <v>21</v>
      </c>
      <c r="H16" s="17">
        <v>356.21500000000003</v>
      </c>
      <c r="I16" s="17">
        <v>319.78500000000003</v>
      </c>
      <c r="J16" s="17">
        <v>226.74500000000003</v>
      </c>
      <c r="K16" s="17">
        <v>193.74500000000006</v>
      </c>
      <c r="L16" s="17">
        <v>1096.4899999999998</v>
      </c>
      <c r="M16" s="18">
        <v>6040</v>
      </c>
      <c r="N16" s="18">
        <v>6622799.6000000034</v>
      </c>
      <c r="O16" s="18">
        <f t="shared" si="0"/>
        <v>7814903.5280000037</v>
      </c>
      <c r="P16" s="7" t="s">
        <v>43</v>
      </c>
    </row>
    <row r="17" spans="2:16" x14ac:dyDescent="0.3">
      <c r="B17" s="8"/>
      <c r="C17" s="9"/>
      <c r="D17" s="10"/>
      <c r="E17" s="10"/>
      <c r="F17" s="10"/>
      <c r="G17" s="9"/>
      <c r="H17" s="9"/>
      <c r="I17" s="9"/>
      <c r="J17" s="9"/>
      <c r="K17" s="9"/>
      <c r="L17" s="9"/>
      <c r="M17" s="9"/>
      <c r="N17" s="13">
        <v>16264623.900000002</v>
      </c>
      <c r="O17" s="22">
        <f>SUM(O7:O16)</f>
        <v>19192256.202000003</v>
      </c>
      <c r="P17" s="11"/>
    </row>
    <row r="18" spans="2:16" x14ac:dyDescent="0.3">
      <c r="B18" s="12"/>
      <c r="C18" s="12"/>
      <c r="D18" s="11"/>
      <c r="E18" s="11"/>
      <c r="F18" s="11"/>
      <c r="G18" s="12"/>
      <c r="H18" s="12"/>
      <c r="I18" s="12"/>
      <c r="J18" s="12"/>
      <c r="K18" s="12"/>
      <c r="L18" s="12"/>
      <c r="M18" s="12"/>
      <c r="N18" s="12" t="s">
        <v>44</v>
      </c>
      <c r="O18" s="21"/>
      <c r="P18" s="11"/>
    </row>
    <row r="19" spans="2:16" customFormat="1" x14ac:dyDescent="0.3">
      <c r="B19" s="50" t="s">
        <v>78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</row>
    <row r="20" spans="2:16" customFormat="1" x14ac:dyDescent="0.3">
      <c r="B20" s="50" t="s">
        <v>45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</row>
    <row r="21" spans="2:16" customFormat="1" x14ac:dyDescent="0.3">
      <c r="B21" s="41" t="s">
        <v>60</v>
      </c>
      <c r="C21" s="42"/>
      <c r="D21" s="43"/>
      <c r="E21" s="44" t="s">
        <v>61</v>
      </c>
      <c r="F21" s="45"/>
      <c r="G21" s="45"/>
      <c r="H21" s="45"/>
      <c r="I21" s="45"/>
      <c r="J21" s="45"/>
      <c r="K21" s="45"/>
      <c r="L21" s="45"/>
      <c r="M21" s="45"/>
      <c r="N21" s="23"/>
      <c r="O21" s="23"/>
      <c r="P21" s="24"/>
    </row>
    <row r="22" spans="2:16" customFormat="1" ht="46.2" customHeight="1" x14ac:dyDescent="0.3">
      <c r="B22" s="46" t="s">
        <v>46</v>
      </c>
      <c r="C22" s="46"/>
      <c r="D22" s="46"/>
      <c r="E22" s="47" t="s">
        <v>62</v>
      </c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9"/>
    </row>
    <row r="23" spans="2:16" customFormat="1" x14ac:dyDescent="0.3">
      <c r="B23" s="46" t="s">
        <v>47</v>
      </c>
      <c r="C23" s="46"/>
      <c r="D23" s="46"/>
      <c r="E23" s="54" t="s">
        <v>48</v>
      </c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6"/>
    </row>
    <row r="24" spans="2:16" customFormat="1" x14ac:dyDescent="0.3">
      <c r="B24" s="29" t="s">
        <v>49</v>
      </c>
      <c r="C24" s="30"/>
      <c r="D24" s="31"/>
      <c r="E24" s="25" t="s">
        <v>63</v>
      </c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4"/>
    </row>
    <row r="25" spans="2:16" customFormat="1" x14ac:dyDescent="0.3">
      <c r="B25" s="32"/>
      <c r="C25" s="33"/>
      <c r="D25" s="34"/>
      <c r="E25" s="25" t="s">
        <v>64</v>
      </c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2:16" customFormat="1" x14ac:dyDescent="0.3">
      <c r="B26" s="32"/>
      <c r="C26" s="33"/>
      <c r="D26" s="34"/>
      <c r="E26" s="25" t="s">
        <v>65</v>
      </c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4"/>
    </row>
    <row r="27" spans="2:16" customFormat="1" x14ac:dyDescent="0.3">
      <c r="B27" s="32"/>
      <c r="C27" s="33"/>
      <c r="D27" s="34"/>
      <c r="E27" s="25" t="s">
        <v>66</v>
      </c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2:16" customFormat="1" x14ac:dyDescent="0.3">
      <c r="B28" s="35"/>
      <c r="C28" s="36"/>
      <c r="D28" s="37"/>
      <c r="E28" s="25" t="s">
        <v>67</v>
      </c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2:16" customFormat="1" x14ac:dyDescent="0.3">
      <c r="B29" s="41" t="s">
        <v>50</v>
      </c>
      <c r="C29" s="42"/>
      <c r="D29" s="43"/>
      <c r="E29" s="44" t="s">
        <v>68</v>
      </c>
      <c r="F29" s="45"/>
      <c r="G29" s="45"/>
      <c r="H29" s="45"/>
      <c r="I29" s="45"/>
      <c r="J29" s="45"/>
      <c r="K29" s="45"/>
      <c r="L29" s="45"/>
      <c r="M29" s="45"/>
      <c r="N29" s="23"/>
      <c r="O29" s="23"/>
      <c r="P29" s="24"/>
    </row>
    <row r="30" spans="2:16" customFormat="1" x14ac:dyDescent="0.3">
      <c r="B30" s="46" t="s">
        <v>51</v>
      </c>
      <c r="C30" s="46"/>
      <c r="D30" s="46"/>
      <c r="E30" s="25" t="s">
        <v>69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2:16" customFormat="1" x14ac:dyDescent="0.3">
      <c r="B31" s="46" t="s">
        <v>70</v>
      </c>
      <c r="C31" s="46"/>
      <c r="D31" s="46"/>
      <c r="E31" s="25" t="s">
        <v>71</v>
      </c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2:16" customFormat="1" x14ac:dyDescent="0.3"/>
  </sheetData>
  <mergeCells count="25">
    <mergeCell ref="B29:D29"/>
    <mergeCell ref="E29:M29"/>
    <mergeCell ref="B30:D30"/>
    <mergeCell ref="B31:D31"/>
    <mergeCell ref="E4:E5"/>
    <mergeCell ref="E22:P22"/>
    <mergeCell ref="B19:P19"/>
    <mergeCell ref="N4:N5"/>
    <mergeCell ref="M4:M5"/>
    <mergeCell ref="B23:D23"/>
    <mergeCell ref="E23:P23"/>
    <mergeCell ref="B21:D21"/>
    <mergeCell ref="B20:P20"/>
    <mergeCell ref="E21:M21"/>
    <mergeCell ref="B22:D22"/>
    <mergeCell ref="B4:B5"/>
    <mergeCell ref="D4:D5"/>
    <mergeCell ref="C4:C5"/>
    <mergeCell ref="B24:D28"/>
    <mergeCell ref="B2:P2"/>
    <mergeCell ref="O4:O5"/>
    <mergeCell ref="P4:P5"/>
    <mergeCell ref="F4:F5"/>
    <mergeCell ref="G4:G5"/>
    <mergeCell ref="H4:L4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2014-11-06T03:30:13Z</cp:lastPrinted>
  <dcterms:created xsi:type="dcterms:W3CDTF">2014-11-05T10:25:22Z</dcterms:created>
  <dcterms:modified xsi:type="dcterms:W3CDTF">2014-11-10T03:53:47Z</dcterms:modified>
</cp:coreProperties>
</file>